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48907242725\Desktop\Välisvahendid\"/>
    </mc:Choice>
  </mc:AlternateContent>
  <bookViews>
    <workbookView xWindow="480" yWindow="540" windowWidth="18720" windowHeight="5145" tabRatio="592"/>
  </bookViews>
  <sheets>
    <sheet name="2020 ALGAVAD TEGEVUSED" sheetId="16" r:id="rId1"/>
  </sheets>
  <definedNames>
    <definedName name="_xlnm.Print_Area" localSheetId="0">'2020 ALGAVAD TEGEVUSED'!$A$2:$F$40</definedName>
  </definedNames>
  <calcPr calcId="162913"/>
</workbook>
</file>

<file path=xl/calcChain.xml><?xml version="1.0" encoding="utf-8"?>
<calcChain xmlns="http://schemas.openxmlformats.org/spreadsheetml/2006/main">
  <c r="C33" i="16" l="1"/>
  <c r="C31" i="16" s="1"/>
  <c r="C12" i="16"/>
  <c r="C8" i="16" s="1"/>
  <c r="C18" i="16" l="1"/>
  <c r="C37" i="16" l="1"/>
  <c r="C35" i="16"/>
  <c r="C28" i="16"/>
  <c r="C15" i="16"/>
  <c r="C30" i="16" l="1"/>
  <c r="C17" i="16"/>
  <c r="C7" i="16"/>
  <c r="C39" i="16" l="1"/>
</calcChain>
</file>

<file path=xl/sharedStrings.xml><?xml version="1.0" encoding="utf-8"?>
<sst xmlns="http://schemas.openxmlformats.org/spreadsheetml/2006/main" count="102" uniqueCount="70">
  <si>
    <t>VARJUPAIK</t>
  </si>
  <si>
    <t>INTEGRATSIOON</t>
  </si>
  <si>
    <t>KOKKU</t>
  </si>
  <si>
    <t>Integratsioon</t>
  </si>
  <si>
    <t>Suutlikkus</t>
  </si>
  <si>
    <t>Kaasnevad meetmed</t>
  </si>
  <si>
    <t>Koostöö</t>
  </si>
  <si>
    <t>TOETUSLEPINGU SÕLMIMISE AASTA</t>
  </si>
  <si>
    <t>KOGUMAKSUMUS</t>
  </si>
  <si>
    <t>ELLUVIIMISE PERIOOD</t>
  </si>
  <si>
    <t>OTSETOETUS/AVALIK TAOTLUSVOOR</t>
  </si>
  <si>
    <t>avalik taotlusvoor</t>
  </si>
  <si>
    <t>Vastuvõtt</t>
  </si>
  <si>
    <t>MEEDE</t>
  </si>
  <si>
    <t>TAGASISAATMINE</t>
  </si>
  <si>
    <t>Tagasisaatmismeetmed</t>
  </si>
  <si>
    <t>Hindamine/suutlikkus</t>
  </si>
  <si>
    <t>otsetoetus</t>
  </si>
  <si>
    <t>KOMMENTAARID</t>
  </si>
  <si>
    <t>VARJUPAIGA-, RÄNDE- JA INTEGRATSIOONIFONDI 2020. AASTA TÖÖPLAAN</t>
  </si>
  <si>
    <t xml:space="preserve">2020. a II pa valmistatakse ette ja viiakse läbi  taotlusvoor otsetoetuse andmiseks Hoolekandeteenused AS-ile jätkuprojekti elluviimiseks alates 01.01.2021. </t>
  </si>
  <si>
    <t>2021–2020</t>
  </si>
  <si>
    <t>Varjupaiga valdkonnaga seotud infosüsteemide arendustööd (RAKS)</t>
  </si>
  <si>
    <t>2020. a taotlusvoore ei plaanita</t>
  </si>
  <si>
    <t>2020. a taotlusvoore läbi viia ei plaanita</t>
  </si>
  <si>
    <t>Eestis seadusliku aluseta viibivate välismaalaste andmekogu jätkuarendused ja riikliku sissesõidukeeldude registri viimine uuele platvormile</t>
  </si>
  <si>
    <t>otsetoetus PPA-le</t>
  </si>
  <si>
    <t xml:space="preserve">2020. a I pooles valmistatakse ette ja viiakse läbi taotlusvoor otsetoetuse andmiseks PPA-le jätkuprojekti elluviimiseks. </t>
  </si>
  <si>
    <t>Koostöö kolmandate riikidega tagasipöördumise valdkonnas</t>
  </si>
  <si>
    <t>Vabatahtliku tagasipöördumise ja reintegratsiooni programmi rakendamine</t>
  </si>
  <si>
    <t xml:space="preserve">SMITiga sõlmitud toetuslepingu muudatus täiendavate arendustööde elluviimiseks 2020. a. </t>
  </si>
  <si>
    <t>Kohalike omavalitsuste kohanemis- ja lõimumisteenuste disainprogramm</t>
  </si>
  <si>
    <t xml:space="preserve">Rahvusvahelise kaitse saajate tugiisikuteenusele lisanduvad integratsioonitegevused
</t>
  </si>
  <si>
    <t xml:space="preserve">Uuring uussisserändajate kohanemisest ja keeleõppest üldhariduskoolis
</t>
  </si>
  <si>
    <t xml:space="preserve">Rände-, kohanemis- ja lõimumisteemalised maakondade teabepäevad
</t>
  </si>
  <si>
    <r>
      <t xml:space="preserve">Veebipõhine kohanemise ja lõimumise andmebaas ning baromeeter
</t>
    </r>
    <r>
      <rPr>
        <i/>
        <sz val="12"/>
        <rFont val="Times New Roman"/>
        <family val="1"/>
        <charset val="186"/>
      </rPr>
      <t xml:space="preserve">
</t>
    </r>
  </si>
  <si>
    <r>
      <t xml:space="preserve">Pikaajalise viisa ja lühiajalise töötamise raames Eestisse saabunud kolmandate riikide kodanikele suunatud koolitused 
</t>
    </r>
    <r>
      <rPr>
        <i/>
        <sz val="12"/>
        <rFont val="Times New Roman"/>
        <family val="1"/>
        <charset val="186"/>
      </rPr>
      <t xml:space="preserve"> </t>
    </r>
  </si>
  <si>
    <r>
      <t xml:space="preserve">Teadlikkuse tõstmine Eesti kultuurilisest mitmekesisusest
</t>
    </r>
    <r>
      <rPr>
        <i/>
        <sz val="12"/>
        <rFont val="Times New Roman"/>
        <family val="1"/>
        <charset val="186"/>
      </rPr>
      <t xml:space="preserve"> </t>
    </r>
    <r>
      <rPr>
        <sz val="12"/>
        <rFont val="Times New Roman"/>
        <family val="1"/>
        <charset val="186"/>
      </rPr>
      <t xml:space="preserve"> </t>
    </r>
  </si>
  <si>
    <t xml:space="preserve">Kolmandate riikide kodanikele suunatud Eestit puudutava inglisekeelse teabe arendamine veebis
</t>
  </si>
  <si>
    <t>2020. a valmistatakse ette ja viiakse läbi avalik taotlusvoor jätkuprojekti elluviimiseks (kestusega 1,5 a). Kuna käimasoleva projekti sihtrühma hulk ja sellega seotud kulud on olnud eeldatust suuremad, võib tekkida vajadus projekt ennetähtaegselt lõpetada. SiM on valmis paindlikult reageerima ja uue taotlusvooru varem avalikustama.</t>
  </si>
  <si>
    <t>2020. a II pooles valmistatakse ette ja viiakse läbi taotlusvoor otsetoetuse andmiseks PPA-le jätkuprojekti elluviimiseks alates 01.01.2021.</t>
  </si>
  <si>
    <r>
      <rPr>
        <strike/>
        <sz val="12"/>
        <rFont val="Times New Roman"/>
        <family val="1"/>
        <charset val="186"/>
      </rPr>
      <t xml:space="preserve">
</t>
    </r>
    <r>
      <rPr>
        <sz val="12"/>
        <rFont val="Times New Roman"/>
        <family val="1"/>
        <charset val="186"/>
      </rPr>
      <t xml:space="preserve">Tugiteenuste pakkumine majutuskeskustes
</t>
    </r>
    <r>
      <rPr>
        <i/>
        <sz val="12"/>
        <rFont val="Times New Roman"/>
        <family val="1"/>
        <charset val="186"/>
      </rPr>
      <t/>
    </r>
  </si>
  <si>
    <t>Tugiteenuste, sh tugiisikuteenuse, pakkumine rahvusvahelise kaitse saajatele</t>
  </si>
  <si>
    <r>
      <t xml:space="preserve">Tugiteenused rahvusvahelise kaitse taotlejatele ja tagasipöördujatele
</t>
    </r>
    <r>
      <rPr>
        <strike/>
        <sz val="12"/>
        <color rgb="FFFF0000"/>
        <rFont val="Times New Roman"/>
        <family val="1"/>
        <charset val="186"/>
      </rPr>
      <t/>
    </r>
  </si>
  <si>
    <t>Rahvusvahelise kaitse taotlejatele ja tagasipöördujatele tõlketeenuse osutamine</t>
  </si>
  <si>
    <t xml:space="preserve">Päritolumaa info (COI) eksperdid
</t>
  </si>
  <si>
    <r>
      <t xml:space="preserve">Kohanemiskoolitus ning kultuuri- ja spordiprogramm rahvusvahelise kaitse saajatele
</t>
    </r>
    <r>
      <rPr>
        <sz val="12"/>
        <rFont val="Times New Roman"/>
        <family val="1"/>
        <charset val="186"/>
      </rPr>
      <t xml:space="preserve">
</t>
    </r>
  </si>
  <si>
    <t xml:space="preserve">Tugiteenused rahvusvahelise kaitse taotlejatele ja tagasipöördujatele
</t>
  </si>
  <si>
    <t xml:space="preserve">Rahvusvahelise kaitse taotlejatele ja tagasipöördujatele tõlketeenuse osutamine </t>
  </si>
  <si>
    <t>2020. a II pooles valmistatakse ette ja viiakse läbi taotlusvoor otsetoetuse andmiseks PPA-le jätkuprojekti elluviimiseks alates 01.01.2021. Projekti kogumaht on 300 000 eurot. Protsentuaalne jaotus varjupaiga ja tagasisaatmise valdkonna vahel võib muutuda.</t>
  </si>
  <si>
    <t>2021–2022</t>
  </si>
  <si>
    <t>2020–2022</t>
  </si>
  <si>
    <t>2020–2021</t>
  </si>
  <si>
    <t>1.06.2020–
31.05.2022</t>
  </si>
  <si>
    <r>
      <t xml:space="preserve">Taotlusvoor avalikustati 27.02.2020. </t>
    </r>
    <r>
      <rPr>
        <b/>
        <sz val="12"/>
        <rFont val="Times New Roman"/>
        <family val="1"/>
        <charset val="186"/>
      </rPr>
      <t xml:space="preserve">Taotluste esitamise tähtaeg on 20.04.2020. </t>
    </r>
    <r>
      <rPr>
        <sz val="12"/>
        <rFont val="Times New Roman"/>
        <family val="1"/>
        <charset val="186"/>
      </rPr>
      <t xml:space="preserve">
</t>
    </r>
    <r>
      <rPr>
        <b/>
        <sz val="12"/>
        <rFont val="Times New Roman"/>
        <family val="1"/>
        <charset val="186"/>
      </rPr>
      <t>Infotund taotlejatele toimub 19. märtsil kell 15.00</t>
    </r>
    <r>
      <rPr>
        <sz val="12"/>
        <rFont val="Times New Roman"/>
        <family val="1"/>
        <charset val="186"/>
      </rPr>
      <t xml:space="preserve"> siseministeeriumis. Osavõtust palume teatada kirjalikult hiljemalt 18. märtsiks.
Taotlusvoor valmistati ette koostöös Kultuuriministeeriumiga.
</t>
    </r>
    <r>
      <rPr>
        <i/>
        <sz val="12"/>
        <rFont val="Times New Roman"/>
        <family val="1"/>
        <charset val="186"/>
      </rPr>
      <t>Taotlusvooru põhieesmärk on jätkata ristmeedia programmide tootmist Eestis, et tutvustada siin elavaid kolmandate riikide kodanikke, nende saabumise põhjusi ning kogemust Eestis elamisega. Selle tulemusel paranevad elanike teadmised Eesti kultuurilisest mitmekesisusest ja kolmandate riikide kodanikest.</t>
    </r>
    <r>
      <rPr>
        <sz val="12"/>
        <rFont val="Times New Roman"/>
        <family val="1"/>
        <charset val="186"/>
      </rPr>
      <t xml:space="preserve"> </t>
    </r>
  </si>
  <si>
    <r>
      <t xml:space="preserve">2020. a I pa valmistatakse ette ja viiakse läbi avalik taotlusvoor projekti elluviimiseks perioodil 2020–2022. Taotlusvooru sisu kirjeldusse panustab Kultuuriministeerium. 
</t>
    </r>
    <r>
      <rPr>
        <i/>
        <sz val="12"/>
        <rFont val="Times New Roman"/>
        <family val="1"/>
        <charset val="186"/>
      </rPr>
      <t>Uussisserändajate kohanemine on ühiskonna arengu seisukohalt võtmetähtsusega. Seetõttu tuleb soodustada seda, et nad õpiksid Eesti riiki ja ühiskonda tundma ning omaksid teadmisi ja oskusi, mis võimaldaksid aktiivselt igapäevaelus osaleda.  Üheks selliseks meetmeks on objektiivse sisuga uussisserändajatele sobivas vormis ja keeles meediavälja loomine.</t>
    </r>
    <r>
      <rPr>
        <sz val="12"/>
        <rFont val="Times New Roman"/>
        <family val="1"/>
        <charset val="186"/>
      </rPr>
      <t xml:space="preserve"> </t>
    </r>
  </si>
  <si>
    <r>
      <t xml:space="preserve">2020. a II pa valmistatakse ette ja viiakse läbi avalik taotlusvoor projekti elluviimiseks perioodil 2020–2022. 
</t>
    </r>
    <r>
      <rPr>
        <i/>
        <sz val="12"/>
        <rFont val="Times New Roman"/>
        <family val="1"/>
        <charset val="186"/>
      </rPr>
      <t>Eesmärk on toetada rände-, kohanemis- ja lõimumisalast kommunikatsiooni, mille kaudu on tagatud regulaarne, selge, faktitäpne ja ühtne rände- ning lõimumisalane avalik kommunikatsioon, mille tulemuseks on ühiskonna sisserändeteemalise polariseerumise vähenemine, Eesti elanikkonna teadmiste suurenemine rände-, kohanemis- ja lõimumisvaldkonnast. Baromeetri abil on võimalik Eesti lõimumise monitooringu tulemusi ning statistikat avalikult ning kompaktselt kuvada. Baromeeter oleks tööriistaks ka vastavate poliitikate tõenduspõhisel kujundamisel.</t>
    </r>
  </si>
  <si>
    <r>
      <t xml:space="preserve">2020. a I pa valmistatakse ette ja viiakse läbi avalik taotlusvoor projekti elluviimiseks perioodil 2020–2021. Taotlusvoor valmistatakse ette koostöös partnerministeeriumidega.
</t>
    </r>
    <r>
      <rPr>
        <i/>
        <sz val="12"/>
        <rFont val="Times New Roman"/>
        <family val="1"/>
        <charset val="186"/>
      </rPr>
      <t>Eesmärk on informeerida proaktiivselt kohaliku tasandi tegijaid rände-, kohanemis- ja lõimumisalasest poliitikast, rahvusvahelistest suundumustest ja trendidest ning tegevustest. Samuti koguda kohaliku tasandil tegutsejatelt vajalikku tagasisidet, mida rände-, kohanemis- ja lõimumispoliitikate kujundamisel arvesse võtta, millised on tänased puudused ning vajadused ja ootused kohalike tegijate poolt, et tagada parem tugi Eestisse saabunud välismaalaste kohanemise ja lõimumise toetamisek</t>
    </r>
    <r>
      <rPr>
        <sz val="12"/>
        <rFont val="Times New Roman"/>
        <family val="1"/>
        <charset val="186"/>
      </rPr>
      <t xml:space="preserve">. </t>
    </r>
  </si>
  <si>
    <r>
      <t xml:space="preserve">2020. a I pa valmistatakse ette ja viiakse läbi avalik taotlusvoor projekti elluviimiseks perioodil 2020–2022. Taotlusvooru sisu kirjeldusse panustab Haridus- ja Teadusministeerium. 
</t>
    </r>
    <r>
      <rPr>
        <i/>
        <sz val="12"/>
        <rFont val="Times New Roman"/>
        <family val="1"/>
        <charset val="186"/>
      </rPr>
      <t>Eesmärk on hinnata seniste toetusmeetmete efektiivsust, koostada ülevaade peamistest probleemidest ning saada sisendit koolidele suunatud uussisserändaja kohanemise toetusmeetmete ajakohastamiseks</t>
    </r>
    <r>
      <rPr>
        <sz val="12"/>
        <rFont val="Times New Roman"/>
        <family val="1"/>
        <charset val="186"/>
      </rPr>
      <t xml:space="preserve">. </t>
    </r>
  </si>
  <si>
    <t>2020. a I pa valmistatakse ette ja viiakse läbi avalik taotlusvoor jätkuprojekti(de) elluviimiseks perioodil 2020–2022. Siseministeerium kaalus varem kahe eraldi olnud tegevuse ühendamise võimalusi, seda arutati ka sotsiaalpartnerite võrgustikuga. Analüüsi tulemusena otsustati, et rahvusvahelise kaitse saajate kohanemisprogramm jätkub eraldiseisvana. Kultuuri- ja spordipogrammi võimaliku jätkumise kohta edastab siseministeerium infot jooksvalt.</t>
  </si>
  <si>
    <r>
      <t xml:space="preserve">2020. a I pa valmistatakse ette ja viiakse läbi avalik taotlusvoor projekti elluviimiseks perioodil 2020–2022. 
</t>
    </r>
    <r>
      <rPr>
        <i/>
        <sz val="12"/>
        <rFont val="Times New Roman"/>
        <family val="1"/>
        <charset val="186"/>
      </rPr>
      <t>Eestisse lühiajaliselt tööle saabuvate kolmandate riikide kodanike arv on 2018. aastal võrreldes 2016. aastaga enam kui 11 korda tõusnud. Lühiajaliselt (kuni 1 a) Eestis viibivatele inimestele ei ole piisavalt  kättesaadavad kohanemist ja pikemaajalist lõimumist toetavad teenused, sh nt kohanemisprogramm. Selleks, et toetada nende sihipärast Eestis töötamist ning vähendada ja ennetada tööõnnetuste, töövaidluste jms osakaalu, on vajalik pakkuda sissejuhatavaid koolitusi, mis tutvustaksid Eestis ajutise viibimisega seotud õigusi ja kohustusi (sh tööturg, maksundus jne) ja nõustamist Eestis lühiajaliselt töötamiseks vajaminevatel teemadel.</t>
    </r>
  </si>
  <si>
    <t>2020. a II pooles valmistatakse ette ja viiakse läbi taotlusvoor otsetoetuse andmiseks PPA-le jätkuprojekti elluviimiseks alates 01.01.2021. Projekti kogumaht on 100 000 eurot.</t>
  </si>
  <si>
    <r>
      <t xml:space="preserve">2020. a II pa valmistatakse ette ja viiakse läbi avalik taotlusvoor. Projekti raames rahastatakse ka tugiisikuteenust mahus 100 000 eurot. Sõlmitakse üks toetusleping. Projekti kogumaht on 250 000 eurot. 
</t>
    </r>
    <r>
      <rPr>
        <i/>
        <sz val="12"/>
        <rFont val="Times New Roman"/>
        <family val="1"/>
        <charset val="186"/>
      </rPr>
      <t xml:space="preserve">Lisaks tugiisikuteenusele pakutakse kaitse saajatele ka muid lõimumist toetavaid tegevusi, nt tööklubid, huvitegevus jm. </t>
    </r>
  </si>
  <si>
    <r>
      <t xml:space="preserve">2020. a II pa valmistatakse ette ja viiakse läbi avalik taotlusvoor projekti elluviimiseks perioodil 2020–2022. Taotlusvoor valmistatakse ette koostöös partnerministeeriumidega (KuM ja SoM). 
</t>
    </r>
    <r>
      <rPr>
        <i/>
        <sz val="12"/>
        <rFont val="Times New Roman"/>
        <family val="1"/>
        <charset val="186"/>
      </rPr>
      <t>Eesmärk on pakkuda kohalikele omavalitsustele (10-12) kohanemis- ja lõimumispoliitika kujundamiseks vajalikke teadmisi ja oskusi, mille tulemusena nad oskavad iseseisvalt paremini arendada vajaduspõhiseid teenuseid kolmandate riikide kodanikele. Kaasatakse eelkõige  omavalitsusi, kus elab enamik sihtrühma esindajatest, sh Ida-Virumaa, Harjumaa, Lõuna-Eesti</t>
    </r>
  </si>
  <si>
    <t xml:space="preserve">2020. a II pa valmistatakse ette taotlusvoor otsetoetuse andmiseks PPA-le jätkuprojekti elluviimiseks alates 01.01.2021. </t>
  </si>
  <si>
    <t>2020. a II pa valmistatakse ette ja viiakse läbi taotlusvoor otsetoetuse andmiseks PPA-le jätkuprojekti elluviimiseks alates 01.01.2021. Projekti kogumaht on 100 000 eurot.</t>
  </si>
  <si>
    <t>2020. a II pa valmistatakse ette ja viiakse läbi taotlusvoor otsetoetuse andmiseks PPA-le jätkuprojekti elluviimiseks alates 01.01.2021. Projekti kogumaht on 300 000 eurot. Protsentuaalne jaotus varjupaiga ja tagasisaatmise valdkonna vahel võib muutuda.</t>
  </si>
  <si>
    <t xml:space="preserve">2020. a II pa valmistatakse ette ja viiakse läbi avalik taotlusvoor. Lisaks tugiisikuteenusele rahastatakse projekti raames ka muid toetavaid integratsioonitegevusi (tööklubid, töötoad jms) mahus 150 000 eurot. Kahe meetme peale sõlmitakse üks toetusleping. Projekti kogumaht on 250 000 eurot. </t>
  </si>
  <si>
    <t>Tööplaani infot uuendatakse jooksvalt vastavalt vajadusele.</t>
  </si>
  <si>
    <t>Viimati uuendatud 10.03.2020.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</si>
</sst>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186"/>
      <scheme val="minor"/>
    </font>
    <font>
      <sz val="12"/>
      <name val="Times New Roman"/>
      <family val="1"/>
      <charset val="186"/>
    </font>
    <font>
      <i/>
      <sz val="12"/>
      <name val="Times New Roman"/>
      <family val="1"/>
      <charset val="186"/>
    </font>
    <font>
      <sz val="12"/>
      <color theme="1"/>
      <name val="Times New Roman"/>
      <family val="1"/>
      <charset val="186"/>
    </font>
    <font>
      <b/>
      <i/>
      <sz val="12"/>
      <color theme="1"/>
      <name val="Times New Roman"/>
      <family val="1"/>
      <charset val="186"/>
    </font>
    <font>
      <b/>
      <sz val="12"/>
      <color theme="1"/>
      <name val="Times New Roman"/>
      <family val="1"/>
      <charset val="186"/>
    </font>
    <font>
      <b/>
      <sz val="12"/>
      <color theme="1"/>
      <name val="Calibri"/>
      <family val="2"/>
      <charset val="186"/>
      <scheme val="minor"/>
    </font>
    <font>
      <sz val="12"/>
      <color theme="1"/>
      <name val="Calibri"/>
      <family val="2"/>
      <charset val="186"/>
      <scheme val="minor"/>
    </font>
    <font>
      <i/>
      <sz val="12"/>
      <color theme="1"/>
      <name val="Times New Roman"/>
      <family val="1"/>
      <charset val="186"/>
    </font>
    <font>
      <b/>
      <sz val="12"/>
      <name val="Times New Roman"/>
      <family val="1"/>
      <charset val="186"/>
    </font>
    <font>
      <strike/>
      <sz val="12"/>
      <name val="Times New Roman"/>
      <family val="1"/>
      <charset val="186"/>
    </font>
    <font>
      <strike/>
      <sz val="12"/>
      <color rgb="FFFF0000"/>
      <name val="Times New Roman"/>
      <family val="1"/>
      <charset val="186"/>
    </font>
  </fonts>
  <fills count="6">
    <fill>
      <patternFill patternType="none"/>
    </fill>
    <fill>
      <patternFill patternType="gray125"/>
    </fill>
    <fill>
      <patternFill patternType="solid">
        <fgColor theme="6"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1">
    <xf numFmtId="0" fontId="0" fillId="0" borderId="0" xfId="0"/>
    <xf numFmtId="0" fontId="3" fillId="0" borderId="0" xfId="0" applyFont="1"/>
    <xf numFmtId="0" fontId="3" fillId="0" borderId="0" xfId="0" applyFont="1" applyBorder="1"/>
    <xf numFmtId="0" fontId="7" fillId="0" borderId="0" xfId="0" applyFont="1"/>
    <xf numFmtId="0" fontId="3" fillId="2" borderId="1" xfId="0" applyFont="1" applyFill="1" applyBorder="1" applyAlignment="1">
      <alignment vertical="top"/>
    </xf>
    <xf numFmtId="0" fontId="5" fillId="3" borderId="1" xfId="0" applyFont="1" applyFill="1" applyBorder="1" applyAlignment="1">
      <alignment vertical="top"/>
    </xf>
    <xf numFmtId="0" fontId="5" fillId="3" borderId="1" xfId="0" applyFont="1" applyFill="1" applyBorder="1" applyAlignment="1">
      <alignment vertical="top" wrapText="1"/>
    </xf>
    <xf numFmtId="0" fontId="3" fillId="0" borderId="0" xfId="0" applyFont="1" applyBorder="1" applyAlignment="1">
      <alignment vertical="top" wrapText="1"/>
    </xf>
    <xf numFmtId="0" fontId="7" fillId="0" borderId="0" xfId="0" applyFont="1" applyAlignment="1">
      <alignment vertical="top"/>
    </xf>
    <xf numFmtId="0" fontId="5" fillId="5" borderId="1" xfId="0" applyFont="1" applyFill="1" applyBorder="1" applyAlignment="1">
      <alignment horizontal="center" vertical="top" wrapText="1"/>
    </xf>
    <xf numFmtId="0" fontId="5" fillId="5" borderId="1" xfId="0" applyFont="1" applyFill="1" applyBorder="1" applyAlignment="1">
      <alignment horizontal="center" vertical="top"/>
    </xf>
    <xf numFmtId="0" fontId="1" fillId="0" borderId="1" xfId="0" applyFont="1" applyFill="1" applyBorder="1" applyAlignment="1">
      <alignment vertical="top" wrapText="1"/>
    </xf>
    <xf numFmtId="0" fontId="3" fillId="3" borderId="1" xfId="0" applyFont="1" applyFill="1" applyBorder="1" applyAlignment="1">
      <alignment vertical="top"/>
    </xf>
    <xf numFmtId="4" fontId="3" fillId="0" borderId="1" xfId="0" applyNumberFormat="1" applyFont="1" applyFill="1" applyBorder="1" applyAlignment="1">
      <alignment vertical="top" wrapText="1"/>
    </xf>
    <xf numFmtId="0" fontId="7" fillId="0" borderId="0" xfId="0" applyFont="1" applyBorder="1" applyAlignment="1">
      <alignment vertical="top"/>
    </xf>
    <xf numFmtId="0" fontId="3" fillId="0" borderId="1" xfId="0" applyFont="1" applyFill="1" applyBorder="1" applyAlignment="1">
      <alignment vertical="top" wrapText="1"/>
    </xf>
    <xf numFmtId="0" fontId="3" fillId="0" borderId="1" xfId="0" applyFont="1" applyFill="1" applyBorder="1" applyAlignment="1">
      <alignment vertical="top"/>
    </xf>
    <xf numFmtId="4" fontId="3" fillId="0" borderId="1" xfId="0" applyNumberFormat="1" applyFont="1" applyFill="1" applyBorder="1" applyAlignment="1">
      <alignment vertical="top"/>
    </xf>
    <xf numFmtId="0" fontId="3" fillId="0" borderId="1" xfId="0" applyFont="1" applyFill="1" applyBorder="1" applyAlignment="1">
      <alignment horizontal="right" vertical="top"/>
    </xf>
    <xf numFmtId="4" fontId="5" fillId="3" borderId="1" xfId="0" applyNumberFormat="1" applyFont="1" applyFill="1" applyBorder="1" applyAlignment="1">
      <alignment vertical="top"/>
    </xf>
    <xf numFmtId="0" fontId="5" fillId="2" borderId="1" xfId="0" applyFont="1" applyFill="1" applyBorder="1" applyAlignment="1">
      <alignment vertical="top" wrapText="1"/>
    </xf>
    <xf numFmtId="4" fontId="5" fillId="2" borderId="1" xfId="0" applyNumberFormat="1" applyFont="1" applyFill="1" applyBorder="1" applyAlignment="1">
      <alignment vertical="top"/>
    </xf>
    <xf numFmtId="0" fontId="5" fillId="2" borderId="1" xfId="0" applyFont="1" applyFill="1" applyBorder="1" applyAlignment="1">
      <alignment vertical="top"/>
    </xf>
    <xf numFmtId="4" fontId="1" fillId="0" borderId="1" xfId="0" applyNumberFormat="1" applyFont="1" applyFill="1" applyBorder="1" applyAlignment="1">
      <alignment vertical="top"/>
    </xf>
    <xf numFmtId="0" fontId="1" fillId="0" borderId="1" xfId="0" applyFont="1" applyFill="1" applyBorder="1" applyAlignment="1">
      <alignment horizontal="right" vertical="top" wrapText="1"/>
    </xf>
    <xf numFmtId="4" fontId="3" fillId="0" borderId="1" xfId="0" applyNumberFormat="1" applyFont="1" applyFill="1" applyBorder="1" applyAlignment="1">
      <alignment horizontal="right" vertical="top"/>
    </xf>
    <xf numFmtId="0" fontId="3" fillId="2" borderId="1" xfId="0" applyFont="1" applyFill="1" applyBorder="1" applyAlignment="1">
      <alignment vertical="top" wrapText="1"/>
    </xf>
    <xf numFmtId="0" fontId="3" fillId="0" borderId="1" xfId="0" applyFont="1" applyFill="1" applyBorder="1" applyAlignment="1">
      <alignment horizontal="right" vertical="top" wrapText="1"/>
    </xf>
    <xf numFmtId="0" fontId="1" fillId="0" borderId="1" xfId="0" applyFont="1" applyFill="1" applyBorder="1" applyAlignment="1">
      <alignment horizontal="right" vertical="top"/>
    </xf>
    <xf numFmtId="14" fontId="1" fillId="0" borderId="1" xfId="0" applyNumberFormat="1" applyFont="1" applyFill="1" applyBorder="1" applyAlignment="1">
      <alignment horizontal="right" vertical="top" wrapText="1"/>
    </xf>
    <xf numFmtId="0" fontId="1" fillId="0" borderId="1" xfId="0" applyFont="1" applyFill="1" applyBorder="1" applyAlignment="1">
      <alignment vertical="top"/>
    </xf>
    <xf numFmtId="0" fontId="1" fillId="0" borderId="1" xfId="0" applyFont="1" applyBorder="1" applyAlignment="1">
      <alignment vertical="top"/>
    </xf>
    <xf numFmtId="4" fontId="1" fillId="0" borderId="1" xfId="0" applyNumberFormat="1" applyFont="1" applyBorder="1" applyAlignment="1">
      <alignment vertical="top"/>
    </xf>
    <xf numFmtId="14" fontId="1" fillId="0" borderId="1" xfId="0" applyNumberFormat="1" applyFont="1" applyBorder="1" applyAlignment="1">
      <alignment horizontal="right" vertical="top" wrapText="1"/>
    </xf>
    <xf numFmtId="0" fontId="1" fillId="0" borderId="1" xfId="0" applyFont="1" applyBorder="1" applyAlignment="1">
      <alignment horizontal="right" vertical="top" wrapText="1"/>
    </xf>
    <xf numFmtId="14" fontId="3" fillId="0" borderId="1" xfId="0" applyNumberFormat="1" applyFont="1" applyFill="1" applyBorder="1" applyAlignment="1">
      <alignment horizontal="right" vertical="top" wrapText="1"/>
    </xf>
    <xf numFmtId="4" fontId="1" fillId="0" borderId="1" xfId="0" applyNumberFormat="1" applyFont="1" applyFill="1" applyBorder="1" applyAlignment="1">
      <alignment horizontal="right" vertical="top"/>
    </xf>
    <xf numFmtId="0" fontId="1" fillId="0" borderId="1" xfId="0" applyFont="1" applyBorder="1" applyAlignment="1">
      <alignment horizontal="right" vertical="top"/>
    </xf>
    <xf numFmtId="4" fontId="3" fillId="0" borderId="1" xfId="0" applyNumberFormat="1" applyFont="1" applyFill="1" applyBorder="1" applyAlignment="1">
      <alignment horizontal="right" vertical="top" wrapText="1"/>
    </xf>
    <xf numFmtId="0" fontId="5" fillId="2" borderId="2" xfId="0" applyFont="1" applyFill="1" applyBorder="1" applyAlignment="1">
      <alignment vertical="top"/>
    </xf>
    <xf numFmtId="4" fontId="5" fillId="2" borderId="2" xfId="0" applyNumberFormat="1" applyFont="1" applyFill="1" applyBorder="1" applyAlignment="1">
      <alignment vertical="top"/>
    </xf>
    <xf numFmtId="0" fontId="3" fillId="0" borderId="1" xfId="0" applyFont="1" applyBorder="1" applyAlignment="1">
      <alignment vertical="top"/>
    </xf>
    <xf numFmtId="0" fontId="3" fillId="0" borderId="1" xfId="0" applyFont="1" applyBorder="1" applyAlignment="1">
      <alignment horizontal="right" vertical="top" wrapText="1"/>
    </xf>
    <xf numFmtId="2" fontId="3" fillId="0" borderId="1" xfId="0" applyNumberFormat="1" applyFont="1" applyBorder="1" applyAlignment="1">
      <alignment horizontal="right" vertical="top" wrapText="1"/>
    </xf>
    <xf numFmtId="0" fontId="3" fillId="0" borderId="0" xfId="0" applyFont="1" applyBorder="1" applyAlignment="1">
      <alignment vertical="top"/>
    </xf>
    <xf numFmtId="4" fontId="3" fillId="0" borderId="0" xfId="0" applyNumberFormat="1" applyFont="1" applyBorder="1" applyAlignment="1">
      <alignment vertical="top"/>
    </xf>
    <xf numFmtId="2" fontId="3" fillId="0" borderId="0" xfId="0" applyNumberFormat="1" applyFont="1" applyBorder="1" applyAlignment="1">
      <alignment vertical="top" wrapText="1"/>
    </xf>
    <xf numFmtId="0" fontId="3" fillId="0" borderId="0" xfId="0" applyFont="1" applyAlignment="1">
      <alignment vertical="top"/>
    </xf>
    <xf numFmtId="0" fontId="7" fillId="0" borderId="0" xfId="0" applyFont="1" applyAlignment="1">
      <alignment wrapText="1"/>
    </xf>
    <xf numFmtId="0" fontId="5" fillId="5" borderId="11" xfId="0" applyFont="1" applyFill="1" applyBorder="1" applyAlignment="1">
      <alignment vertical="top"/>
    </xf>
    <xf numFmtId="0" fontId="5" fillId="5" borderId="12" xfId="0" applyFont="1" applyFill="1" applyBorder="1" applyAlignment="1">
      <alignment horizontal="center" vertical="top"/>
    </xf>
    <xf numFmtId="0" fontId="5" fillId="3" borderId="11" xfId="0" applyFont="1" applyFill="1" applyBorder="1" applyAlignment="1">
      <alignment vertical="top"/>
    </xf>
    <xf numFmtId="0" fontId="3" fillId="3" borderId="12" xfId="0" applyFont="1" applyFill="1" applyBorder="1" applyAlignment="1">
      <alignment vertical="top"/>
    </xf>
    <xf numFmtId="0" fontId="4" fillId="2" borderId="11" xfId="0" applyFont="1" applyFill="1" applyBorder="1" applyAlignment="1">
      <alignment vertical="top"/>
    </xf>
    <xf numFmtId="0" fontId="3" fillId="2" borderId="12" xfId="0" applyFont="1" applyFill="1" applyBorder="1" applyAlignment="1">
      <alignment vertical="top"/>
    </xf>
    <xf numFmtId="0" fontId="1" fillId="0" borderId="11" xfId="0" applyFont="1" applyBorder="1" applyAlignment="1">
      <alignment horizontal="left" vertical="top" wrapText="1"/>
    </xf>
    <xf numFmtId="0" fontId="1" fillId="0" borderId="12" xfId="0" applyFont="1" applyBorder="1" applyAlignment="1">
      <alignment vertical="top" wrapText="1"/>
    </xf>
    <xf numFmtId="0" fontId="1" fillId="0" borderId="11" xfId="0" applyFont="1" applyFill="1" applyBorder="1" applyAlignment="1">
      <alignment vertical="top" wrapText="1"/>
    </xf>
    <xf numFmtId="4" fontId="1" fillId="0" borderId="12" xfId="0" applyNumberFormat="1" applyFont="1" applyFill="1" applyBorder="1" applyAlignment="1">
      <alignment vertical="top" wrapText="1"/>
    </xf>
    <xf numFmtId="0" fontId="3" fillId="0" borderId="11" xfId="0" applyFont="1" applyFill="1" applyBorder="1" applyAlignment="1">
      <alignment vertical="top" wrapText="1"/>
    </xf>
    <xf numFmtId="4" fontId="1" fillId="0" borderId="12" xfId="0" applyNumberFormat="1" applyFont="1" applyFill="1" applyBorder="1" applyAlignment="1">
      <alignment horizontal="left" vertical="top" wrapText="1"/>
    </xf>
    <xf numFmtId="0" fontId="4" fillId="2" borderId="11" xfId="0" applyFont="1" applyFill="1" applyBorder="1" applyAlignment="1">
      <alignment horizontal="left" vertical="top" wrapText="1"/>
    </xf>
    <xf numFmtId="0" fontId="8" fillId="0" borderId="11" xfId="0" applyFont="1" applyFill="1" applyBorder="1" applyAlignment="1">
      <alignment horizontal="left" vertical="top" wrapText="1"/>
    </xf>
    <xf numFmtId="0" fontId="3" fillId="4" borderId="12" xfId="0" applyFont="1" applyFill="1" applyBorder="1" applyAlignment="1">
      <alignment vertical="top" wrapText="1"/>
    </xf>
    <xf numFmtId="0" fontId="5" fillId="3" borderId="11" xfId="0" applyFont="1" applyFill="1" applyBorder="1" applyAlignment="1">
      <alignment vertical="top" wrapText="1"/>
    </xf>
    <xf numFmtId="0" fontId="4" fillId="2" borderId="11" xfId="0" applyFont="1" applyFill="1" applyBorder="1" applyAlignment="1">
      <alignment vertical="top" wrapText="1"/>
    </xf>
    <xf numFmtId="0" fontId="1" fillId="0" borderId="12" xfId="0" applyFont="1" applyFill="1" applyBorder="1" applyAlignment="1">
      <alignment vertical="top" wrapText="1"/>
    </xf>
    <xf numFmtId="0" fontId="1" fillId="0" borderId="11" xfId="0" applyFont="1" applyBorder="1" applyAlignment="1">
      <alignment vertical="top" wrapText="1"/>
    </xf>
    <xf numFmtId="0" fontId="2" fillId="0" borderId="11" xfId="0" applyFont="1" applyBorder="1" applyAlignment="1">
      <alignment vertical="top" wrapText="1"/>
    </xf>
    <xf numFmtId="0" fontId="7" fillId="3" borderId="12" xfId="0" applyFont="1" applyFill="1" applyBorder="1" applyAlignment="1">
      <alignment vertical="top"/>
    </xf>
    <xf numFmtId="0" fontId="7" fillId="2" borderId="12" xfId="0" applyFont="1" applyFill="1" applyBorder="1" applyAlignment="1">
      <alignment vertical="top"/>
    </xf>
    <xf numFmtId="4" fontId="3" fillId="0" borderId="12" xfId="0" applyNumberFormat="1" applyFont="1" applyFill="1" applyBorder="1" applyAlignment="1">
      <alignment vertical="top"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4" fillId="2" borderId="13" xfId="0" applyFont="1" applyFill="1" applyBorder="1" applyAlignment="1">
      <alignment vertical="top" wrapText="1"/>
    </xf>
    <xf numFmtId="0" fontId="5" fillId="3" borderId="14" xfId="0" applyFont="1" applyFill="1" applyBorder="1" applyAlignment="1">
      <alignment vertical="top" wrapText="1"/>
    </xf>
    <xf numFmtId="0" fontId="5" fillId="3" borderId="15" xfId="0" applyFont="1" applyFill="1" applyBorder="1" applyAlignment="1">
      <alignment vertical="top"/>
    </xf>
    <xf numFmtId="4" fontId="5" fillId="3" borderId="15" xfId="0" applyNumberFormat="1" applyFont="1" applyFill="1" applyBorder="1" applyAlignment="1">
      <alignment vertical="top"/>
    </xf>
    <xf numFmtId="2" fontId="5" fillId="3" borderId="15" xfId="0" applyNumberFormat="1" applyFont="1" applyFill="1" applyBorder="1" applyAlignment="1">
      <alignment vertical="top" wrapText="1"/>
    </xf>
    <xf numFmtId="0" fontId="6" fillId="3" borderId="16" xfId="0" applyFont="1" applyFill="1" applyBorder="1" applyAlignment="1">
      <alignmen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3" xfId="0" applyFont="1" applyBorder="1" applyAlignment="1">
      <alignment horizontal="left" vertical="top"/>
    </xf>
    <xf numFmtId="0" fontId="5" fillId="0" borderId="10" xfId="0" applyFont="1" applyBorder="1" applyAlignment="1">
      <alignment horizontal="left" vertical="top"/>
    </xf>
    <xf numFmtId="0" fontId="7" fillId="0" borderId="0" xfId="0" applyFont="1" applyAlignment="1">
      <alignment horizontal="center"/>
    </xf>
    <xf numFmtId="0" fontId="7" fillId="0" borderId="0" xfId="0" applyFont="1" applyAlignment="1">
      <alignment horizontal="center" vertical="top"/>
    </xf>
  </cellXfs>
  <cellStyles count="1">
    <cellStyle name="Normal" xfId="0" builtinId="0"/>
  </cellStyles>
  <dxfs count="0"/>
  <tableStyles count="0" defaultTableStyle="TableStyleMedium2" defaultPivotStyle="PivotStyleLight16"/>
  <colors>
    <mruColors>
      <color rgb="FF00C85A"/>
      <color rgb="FFFFFF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704850</xdr:colOff>
      <xdr:row>0</xdr:row>
      <xdr:rowOff>161925</xdr:rowOff>
    </xdr:from>
    <xdr:to>
      <xdr:col>3</xdr:col>
      <xdr:colOff>152400</xdr:colOff>
      <xdr:row>4</xdr:row>
      <xdr:rowOff>38735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61925"/>
          <a:ext cx="1009650" cy="676910"/>
        </a:xfrm>
        <a:prstGeom prst="rect">
          <a:avLst/>
        </a:prstGeom>
        <a:noFill/>
      </xdr:spPr>
    </xdr:pic>
    <xdr:clientData/>
  </xdr:twoCellAnchor>
  <xdr:twoCellAnchor editAs="oneCell">
    <xdr:from>
      <xdr:col>3</xdr:col>
      <xdr:colOff>809625</xdr:colOff>
      <xdr:row>0</xdr:row>
      <xdr:rowOff>76200</xdr:rowOff>
    </xdr:from>
    <xdr:to>
      <xdr:col>4</xdr:col>
      <xdr:colOff>1475105</xdr:colOff>
      <xdr:row>4</xdr:row>
      <xdr:rowOff>85725</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7175" y="76200"/>
          <a:ext cx="2018030" cy="8096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
  <sheetViews>
    <sheetView tabSelected="1" zoomScaleNormal="100" workbookViewId="0">
      <selection sqref="A1:F5"/>
    </sheetView>
  </sheetViews>
  <sheetFormatPr defaultColWidth="9.140625" defaultRowHeight="15.75" x14ac:dyDescent="0.25"/>
  <cols>
    <col min="1" max="1" width="60.42578125" style="8" customWidth="1"/>
    <col min="2" max="2" width="22.140625" style="8" customWidth="1"/>
    <col min="3" max="3" width="23.42578125" style="8" customWidth="1"/>
    <col min="4" max="4" width="20.28515625" style="8" customWidth="1"/>
    <col min="5" max="5" width="25.5703125" style="8" bestFit="1" customWidth="1"/>
    <col min="6" max="6" width="49.85546875" style="8" customWidth="1"/>
    <col min="7" max="7" width="74.5703125" style="89" customWidth="1"/>
    <col min="8" max="8" width="52.7109375" style="3" customWidth="1"/>
    <col min="9" max="16384" width="9.140625" style="3"/>
  </cols>
  <sheetData>
    <row r="1" spans="1:7" x14ac:dyDescent="0.25">
      <c r="A1" s="80" t="s">
        <v>19</v>
      </c>
      <c r="B1" s="81"/>
      <c r="C1" s="81"/>
      <c r="D1" s="81"/>
      <c r="E1" s="81"/>
      <c r="F1" s="82"/>
    </row>
    <row r="2" spans="1:7" x14ac:dyDescent="0.25">
      <c r="A2" s="83"/>
      <c r="B2" s="84"/>
      <c r="C2" s="84"/>
      <c r="D2" s="84"/>
      <c r="E2" s="84"/>
      <c r="F2" s="85"/>
    </row>
    <row r="3" spans="1:7" x14ac:dyDescent="0.25">
      <c r="A3" s="83"/>
      <c r="B3" s="84"/>
      <c r="C3" s="84"/>
      <c r="D3" s="84"/>
      <c r="E3" s="84"/>
      <c r="F3" s="85"/>
    </row>
    <row r="4" spans="1:7" x14ac:dyDescent="0.25">
      <c r="A4" s="83"/>
      <c r="B4" s="84"/>
      <c r="C4" s="84"/>
      <c r="D4" s="84"/>
      <c r="E4" s="84"/>
      <c r="F4" s="85"/>
    </row>
    <row r="5" spans="1:7" s="1" customFormat="1" ht="9" customHeight="1" x14ac:dyDescent="0.25">
      <c r="A5" s="86"/>
      <c r="B5" s="87"/>
      <c r="C5" s="87"/>
      <c r="D5" s="87"/>
      <c r="E5" s="87"/>
      <c r="F5" s="88"/>
      <c r="G5" s="89"/>
    </row>
    <row r="6" spans="1:7" s="1" customFormat="1" ht="36.75" customHeight="1" x14ac:dyDescent="0.25">
      <c r="A6" s="49" t="s">
        <v>13</v>
      </c>
      <c r="B6" s="9" t="s">
        <v>7</v>
      </c>
      <c r="C6" s="10" t="s">
        <v>8</v>
      </c>
      <c r="D6" s="9" t="s">
        <v>9</v>
      </c>
      <c r="E6" s="9" t="s">
        <v>10</v>
      </c>
      <c r="F6" s="50" t="s">
        <v>18</v>
      </c>
      <c r="G6" s="89"/>
    </row>
    <row r="7" spans="1:7" s="1" customFormat="1" x14ac:dyDescent="0.25">
      <c r="A7" s="51" t="s">
        <v>0</v>
      </c>
      <c r="B7" s="6"/>
      <c r="C7" s="19">
        <f>C8+C15</f>
        <v>625000</v>
      </c>
      <c r="D7" s="5"/>
      <c r="E7" s="6"/>
      <c r="F7" s="52"/>
      <c r="G7" s="89"/>
    </row>
    <row r="8" spans="1:7" s="1" customFormat="1" x14ac:dyDescent="0.25">
      <c r="A8" s="53" t="s">
        <v>12</v>
      </c>
      <c r="B8" s="20"/>
      <c r="C8" s="21">
        <f>SUM(C9:C14)</f>
        <v>625000</v>
      </c>
      <c r="D8" s="22"/>
      <c r="E8" s="20"/>
      <c r="F8" s="54"/>
      <c r="G8" s="89"/>
    </row>
    <row r="9" spans="1:7" s="1" customFormat="1" ht="50.25" customHeight="1" x14ac:dyDescent="0.25">
      <c r="A9" s="55" t="s">
        <v>41</v>
      </c>
      <c r="B9" s="11">
        <v>2020</v>
      </c>
      <c r="C9" s="23">
        <v>150000</v>
      </c>
      <c r="D9" s="24" t="s">
        <v>21</v>
      </c>
      <c r="E9" s="24" t="s">
        <v>17</v>
      </c>
      <c r="F9" s="56" t="s">
        <v>20</v>
      </c>
      <c r="G9" s="89"/>
    </row>
    <row r="10" spans="1:7" s="1" customFormat="1" ht="94.5" x14ac:dyDescent="0.25">
      <c r="A10" s="57" t="s">
        <v>42</v>
      </c>
      <c r="B10" s="15">
        <v>2021</v>
      </c>
      <c r="C10" s="17">
        <v>100000</v>
      </c>
      <c r="D10" s="25" t="s">
        <v>50</v>
      </c>
      <c r="E10" s="24" t="s">
        <v>11</v>
      </c>
      <c r="F10" s="58" t="s">
        <v>67</v>
      </c>
      <c r="G10" s="89"/>
    </row>
    <row r="11" spans="1:7" s="1" customFormat="1" ht="33.75" customHeight="1" x14ac:dyDescent="0.25">
      <c r="A11" s="59" t="s">
        <v>22</v>
      </c>
      <c r="B11" s="15">
        <v>2020</v>
      </c>
      <c r="C11" s="17">
        <v>100000</v>
      </c>
      <c r="D11" s="25" t="s">
        <v>51</v>
      </c>
      <c r="E11" s="24" t="s">
        <v>17</v>
      </c>
      <c r="F11" s="60" t="s">
        <v>30</v>
      </c>
      <c r="G11" s="89"/>
    </row>
    <row r="12" spans="1:7" s="1" customFormat="1" ht="79.5" customHeight="1" x14ac:dyDescent="0.25">
      <c r="A12" s="59" t="s">
        <v>43</v>
      </c>
      <c r="B12" s="15">
        <v>2020</v>
      </c>
      <c r="C12" s="17">
        <f>300000*0.25</f>
        <v>75000</v>
      </c>
      <c r="D12" s="25" t="s">
        <v>50</v>
      </c>
      <c r="E12" s="24" t="s">
        <v>17</v>
      </c>
      <c r="F12" s="58" t="s">
        <v>66</v>
      </c>
      <c r="G12" s="89"/>
    </row>
    <row r="13" spans="1:7" s="1" customFormat="1" ht="63" x14ac:dyDescent="0.25">
      <c r="A13" s="55" t="s">
        <v>44</v>
      </c>
      <c r="B13" s="11">
        <v>2020</v>
      </c>
      <c r="C13" s="23">
        <v>50000</v>
      </c>
      <c r="D13" s="25" t="s">
        <v>50</v>
      </c>
      <c r="E13" s="24" t="s">
        <v>17</v>
      </c>
      <c r="F13" s="58" t="s">
        <v>65</v>
      </c>
      <c r="G13" s="89"/>
    </row>
    <row r="14" spans="1:7" s="1" customFormat="1" ht="47.25" x14ac:dyDescent="0.25">
      <c r="A14" s="59" t="s">
        <v>45</v>
      </c>
      <c r="B14" s="15">
        <v>2020</v>
      </c>
      <c r="C14" s="17">
        <v>150000</v>
      </c>
      <c r="D14" s="25" t="s">
        <v>50</v>
      </c>
      <c r="E14" s="24" t="s">
        <v>17</v>
      </c>
      <c r="F14" s="60" t="s">
        <v>64</v>
      </c>
      <c r="G14" s="89"/>
    </row>
    <row r="15" spans="1:7" s="1" customFormat="1" x14ac:dyDescent="0.25">
      <c r="A15" s="61" t="s">
        <v>16</v>
      </c>
      <c r="B15" s="26"/>
      <c r="C15" s="21">
        <f>SUM(C16:C16)</f>
        <v>0</v>
      </c>
      <c r="D15" s="26"/>
      <c r="E15" s="26"/>
      <c r="F15" s="54"/>
      <c r="G15" s="89"/>
    </row>
    <row r="16" spans="1:7" s="1" customFormat="1" x14ac:dyDescent="0.25">
      <c r="A16" s="62" t="s">
        <v>23</v>
      </c>
      <c r="B16" s="15"/>
      <c r="C16" s="17"/>
      <c r="D16" s="27"/>
      <c r="E16" s="15"/>
      <c r="F16" s="63"/>
      <c r="G16" s="89"/>
    </row>
    <row r="17" spans="1:7" s="1" customFormat="1" x14ac:dyDescent="0.25">
      <c r="A17" s="64" t="s">
        <v>1</v>
      </c>
      <c r="B17" s="12"/>
      <c r="C17" s="19">
        <f>C18+C28</f>
        <v>1990000</v>
      </c>
      <c r="D17" s="12"/>
      <c r="E17" s="12"/>
      <c r="F17" s="52"/>
      <c r="G17" s="89"/>
    </row>
    <row r="18" spans="1:7" s="1" customFormat="1" x14ac:dyDescent="0.25">
      <c r="A18" s="65" t="s">
        <v>3</v>
      </c>
      <c r="B18" s="4"/>
      <c r="C18" s="21">
        <f>SUM(C19:C27)</f>
        <v>1990000</v>
      </c>
      <c r="D18" s="4"/>
      <c r="E18" s="4"/>
      <c r="F18" s="54"/>
      <c r="G18" s="89"/>
    </row>
    <row r="19" spans="1:7" s="1" customFormat="1" ht="208.5" customHeight="1" x14ac:dyDescent="0.25">
      <c r="A19" s="57" t="s">
        <v>31</v>
      </c>
      <c r="B19" s="28">
        <v>2020</v>
      </c>
      <c r="C19" s="23">
        <v>200000</v>
      </c>
      <c r="D19" s="29" t="s">
        <v>51</v>
      </c>
      <c r="E19" s="24" t="s">
        <v>11</v>
      </c>
      <c r="F19" s="66" t="s">
        <v>63</v>
      </c>
      <c r="G19" s="89"/>
    </row>
    <row r="20" spans="1:7" s="1" customFormat="1" ht="126" x14ac:dyDescent="0.25">
      <c r="A20" s="57" t="s">
        <v>32</v>
      </c>
      <c r="B20" s="30">
        <v>2020</v>
      </c>
      <c r="C20" s="23">
        <v>150000</v>
      </c>
      <c r="D20" s="29" t="s">
        <v>50</v>
      </c>
      <c r="E20" s="24" t="s">
        <v>11</v>
      </c>
      <c r="F20" s="66" t="s">
        <v>62</v>
      </c>
      <c r="G20" s="89"/>
    </row>
    <row r="21" spans="1:7" s="1" customFormat="1" ht="141.75" x14ac:dyDescent="0.25">
      <c r="A21" s="57" t="s">
        <v>46</v>
      </c>
      <c r="B21" s="30">
        <v>2020</v>
      </c>
      <c r="C21" s="23">
        <v>250000</v>
      </c>
      <c r="D21" s="29" t="s">
        <v>51</v>
      </c>
      <c r="E21" s="24" t="s">
        <v>11</v>
      </c>
      <c r="F21" s="66" t="s">
        <v>59</v>
      </c>
      <c r="G21" s="89"/>
    </row>
    <row r="22" spans="1:7" s="1" customFormat="1" ht="157.5" x14ac:dyDescent="0.25">
      <c r="A22" s="57" t="s">
        <v>33</v>
      </c>
      <c r="B22" s="30">
        <v>2020</v>
      </c>
      <c r="C22" s="23">
        <v>40000</v>
      </c>
      <c r="D22" s="29" t="s">
        <v>52</v>
      </c>
      <c r="E22" s="24" t="s">
        <v>11</v>
      </c>
      <c r="F22" s="66" t="s">
        <v>58</v>
      </c>
      <c r="G22" s="89"/>
    </row>
    <row r="23" spans="1:7" s="1" customFormat="1" ht="252" x14ac:dyDescent="0.25">
      <c r="A23" s="67" t="s">
        <v>34</v>
      </c>
      <c r="B23" s="31">
        <v>2020</v>
      </c>
      <c r="C23" s="32">
        <v>100000</v>
      </c>
      <c r="D23" s="33" t="s">
        <v>52</v>
      </c>
      <c r="E23" s="34" t="s">
        <v>11</v>
      </c>
      <c r="F23" s="66" t="s">
        <v>57</v>
      </c>
      <c r="G23" s="89"/>
    </row>
    <row r="24" spans="1:7" s="1" customFormat="1" ht="236.25" x14ac:dyDescent="0.25">
      <c r="A24" s="67" t="s">
        <v>35</v>
      </c>
      <c r="B24" s="31">
        <v>2020</v>
      </c>
      <c r="C24" s="32">
        <v>400000</v>
      </c>
      <c r="D24" s="33" t="s">
        <v>51</v>
      </c>
      <c r="E24" s="34" t="s">
        <v>11</v>
      </c>
      <c r="F24" s="66" t="s">
        <v>56</v>
      </c>
      <c r="G24" s="89"/>
    </row>
    <row r="25" spans="1:7" s="1" customFormat="1" ht="267.75" x14ac:dyDescent="0.25">
      <c r="A25" s="57" t="s">
        <v>36</v>
      </c>
      <c r="B25" s="16">
        <v>2020</v>
      </c>
      <c r="C25" s="17">
        <v>500000</v>
      </c>
      <c r="D25" s="35" t="s">
        <v>52</v>
      </c>
      <c r="E25" s="27" t="s">
        <v>11</v>
      </c>
      <c r="F25" s="66" t="s">
        <v>60</v>
      </c>
      <c r="G25" s="89"/>
    </row>
    <row r="26" spans="1:7" s="1" customFormat="1" ht="236.25" x14ac:dyDescent="0.25">
      <c r="A26" s="57" t="s">
        <v>37</v>
      </c>
      <c r="B26" s="30">
        <v>2020</v>
      </c>
      <c r="C26" s="23">
        <v>200000</v>
      </c>
      <c r="D26" s="29" t="s">
        <v>53</v>
      </c>
      <c r="E26" s="24" t="s">
        <v>11</v>
      </c>
      <c r="F26" s="56" t="s">
        <v>54</v>
      </c>
      <c r="G26" s="89"/>
    </row>
    <row r="27" spans="1:7" s="1" customFormat="1" ht="204.75" x14ac:dyDescent="0.25">
      <c r="A27" s="57" t="s">
        <v>38</v>
      </c>
      <c r="B27" s="30">
        <v>2020</v>
      </c>
      <c r="C27" s="36">
        <v>150000</v>
      </c>
      <c r="D27" s="29" t="s">
        <v>51</v>
      </c>
      <c r="E27" s="24" t="s">
        <v>11</v>
      </c>
      <c r="F27" s="56" t="s">
        <v>55</v>
      </c>
      <c r="G27" s="89"/>
    </row>
    <row r="28" spans="1:7" s="1" customFormat="1" x14ac:dyDescent="0.25">
      <c r="A28" s="65" t="s">
        <v>4</v>
      </c>
      <c r="B28" s="4"/>
      <c r="C28" s="21">
        <f>SUM(C29:C29)</f>
        <v>0</v>
      </c>
      <c r="D28" s="4"/>
      <c r="E28" s="26"/>
      <c r="F28" s="54"/>
      <c r="G28" s="89"/>
    </row>
    <row r="29" spans="1:7" s="1" customFormat="1" x14ac:dyDescent="0.25">
      <c r="A29" s="68" t="s">
        <v>24</v>
      </c>
      <c r="B29" s="31"/>
      <c r="C29" s="32"/>
      <c r="D29" s="37"/>
      <c r="E29" s="37"/>
      <c r="F29" s="56"/>
      <c r="G29" s="89"/>
    </row>
    <row r="30" spans="1:7" s="1" customFormat="1" x14ac:dyDescent="0.25">
      <c r="A30" s="64" t="s">
        <v>14</v>
      </c>
      <c r="B30" s="5"/>
      <c r="C30" s="19">
        <f>C31+C35+C37</f>
        <v>1408648</v>
      </c>
      <c r="D30" s="5"/>
      <c r="E30" s="5"/>
      <c r="F30" s="69"/>
      <c r="G30" s="89"/>
    </row>
    <row r="31" spans="1:7" s="1" customFormat="1" x14ac:dyDescent="0.25">
      <c r="A31" s="65" t="s">
        <v>5</v>
      </c>
      <c r="B31" s="22"/>
      <c r="C31" s="21">
        <f>SUM(C32:C34)</f>
        <v>1058648</v>
      </c>
      <c r="D31" s="22"/>
      <c r="E31" s="22"/>
      <c r="F31" s="70"/>
      <c r="G31" s="89"/>
    </row>
    <row r="32" spans="1:7" s="1" customFormat="1" ht="47.25" x14ac:dyDescent="0.25">
      <c r="A32" s="57" t="s">
        <v>25</v>
      </c>
      <c r="B32" s="30">
        <v>2020</v>
      </c>
      <c r="C32" s="23">
        <v>783648</v>
      </c>
      <c r="D32" s="28" t="s">
        <v>51</v>
      </c>
      <c r="E32" s="28" t="s">
        <v>26</v>
      </c>
      <c r="F32" s="58" t="s">
        <v>27</v>
      </c>
      <c r="G32" s="89"/>
    </row>
    <row r="33" spans="1:7" s="1" customFormat="1" ht="79.5" customHeight="1" x14ac:dyDescent="0.25">
      <c r="A33" s="59" t="s">
        <v>47</v>
      </c>
      <c r="B33" s="15">
        <v>2020</v>
      </c>
      <c r="C33" s="13">
        <f>300000*0.75</f>
        <v>225000</v>
      </c>
      <c r="D33" s="38" t="s">
        <v>50</v>
      </c>
      <c r="E33" s="38" t="s">
        <v>26</v>
      </c>
      <c r="F33" s="71" t="s">
        <v>49</v>
      </c>
      <c r="G33" s="89"/>
    </row>
    <row r="34" spans="1:7" s="1" customFormat="1" ht="63" x14ac:dyDescent="0.25">
      <c r="A34" s="55" t="s">
        <v>48</v>
      </c>
      <c r="B34" s="11">
        <v>2020</v>
      </c>
      <c r="C34" s="23">
        <v>50000</v>
      </c>
      <c r="D34" s="25" t="s">
        <v>50</v>
      </c>
      <c r="E34" s="25" t="s">
        <v>26</v>
      </c>
      <c r="F34" s="71" t="s">
        <v>61</v>
      </c>
      <c r="G34" s="89"/>
    </row>
    <row r="35" spans="1:7" s="1" customFormat="1" x14ac:dyDescent="0.25">
      <c r="A35" s="65" t="s">
        <v>15</v>
      </c>
      <c r="B35" s="22"/>
      <c r="C35" s="21">
        <f>SUM(C36:C36)</f>
        <v>200000</v>
      </c>
      <c r="D35" s="22"/>
      <c r="E35" s="22"/>
      <c r="F35" s="70"/>
      <c r="G35" s="89"/>
    </row>
    <row r="36" spans="1:7" ht="110.25" x14ac:dyDescent="0.25">
      <c r="A36" s="72" t="s">
        <v>29</v>
      </c>
      <c r="B36" s="16">
        <v>2020</v>
      </c>
      <c r="C36" s="17">
        <v>200000</v>
      </c>
      <c r="D36" s="18" t="s">
        <v>51</v>
      </c>
      <c r="E36" s="18" t="s">
        <v>11</v>
      </c>
      <c r="F36" s="73" t="s">
        <v>39</v>
      </c>
    </row>
    <row r="37" spans="1:7" s="1" customFormat="1" x14ac:dyDescent="0.25">
      <c r="A37" s="74" t="s">
        <v>6</v>
      </c>
      <c r="B37" s="39"/>
      <c r="C37" s="40">
        <f>SUM(C38)</f>
        <v>150000</v>
      </c>
      <c r="D37" s="39"/>
      <c r="E37" s="39"/>
      <c r="F37" s="70"/>
      <c r="G37" s="89"/>
    </row>
    <row r="38" spans="1:7" s="2" customFormat="1" ht="47.25" x14ac:dyDescent="0.25">
      <c r="A38" s="67" t="s">
        <v>28</v>
      </c>
      <c r="B38" s="41">
        <v>2020</v>
      </c>
      <c r="C38" s="32">
        <v>150000</v>
      </c>
      <c r="D38" s="42" t="s">
        <v>50</v>
      </c>
      <c r="E38" s="43" t="s">
        <v>26</v>
      </c>
      <c r="F38" s="56" t="s">
        <v>40</v>
      </c>
      <c r="G38" s="89"/>
    </row>
    <row r="39" spans="1:7" s="2" customFormat="1" ht="16.5" thickBot="1" x14ac:dyDescent="0.3">
      <c r="A39" s="75" t="s">
        <v>2</v>
      </c>
      <c r="B39" s="76"/>
      <c r="C39" s="77">
        <f>C30+C17+C7</f>
        <v>4023648</v>
      </c>
      <c r="D39" s="76"/>
      <c r="E39" s="78"/>
      <c r="F39" s="79"/>
      <c r="G39" s="89"/>
    </row>
    <row r="40" spans="1:7" s="2" customFormat="1" x14ac:dyDescent="0.25">
      <c r="A40" s="7"/>
      <c r="B40" s="44"/>
      <c r="C40" s="45"/>
      <c r="D40" s="44"/>
      <c r="E40" s="46"/>
      <c r="F40" s="14"/>
      <c r="G40" s="89"/>
    </row>
    <row r="41" spans="1:7" x14ac:dyDescent="0.25">
      <c r="A41" s="47" t="s">
        <v>68</v>
      </c>
    </row>
    <row r="42" spans="1:7" x14ac:dyDescent="0.25">
      <c r="A42" s="47" t="s">
        <v>69</v>
      </c>
    </row>
    <row r="44" spans="1:7" s="48" customFormat="1" x14ac:dyDescent="0.25">
      <c r="A44" s="90"/>
      <c r="B44" s="90"/>
      <c r="C44" s="90"/>
      <c r="D44" s="90"/>
      <c r="E44" s="90"/>
      <c r="F44" s="90"/>
      <c r="G44" s="89"/>
    </row>
    <row r="45" spans="1:7" s="48" customFormat="1" x14ac:dyDescent="0.25">
      <c r="A45" s="90"/>
      <c r="B45" s="90"/>
      <c r="C45" s="90"/>
      <c r="D45" s="90"/>
      <c r="E45" s="90"/>
      <c r="F45" s="90"/>
      <c r="G45" s="89"/>
    </row>
    <row r="46" spans="1:7" s="48" customFormat="1" x14ac:dyDescent="0.25">
      <c r="A46" s="90"/>
      <c r="B46" s="90"/>
      <c r="C46" s="90"/>
      <c r="D46" s="90"/>
      <c r="E46" s="90"/>
      <c r="F46" s="90"/>
      <c r="G46" s="89"/>
    </row>
    <row r="47" spans="1:7" s="48" customFormat="1" x14ac:dyDescent="0.25">
      <c r="A47" s="90"/>
      <c r="B47" s="90"/>
      <c r="C47" s="90"/>
      <c r="D47" s="90"/>
      <c r="E47" s="90"/>
      <c r="F47" s="90"/>
      <c r="G47" s="89"/>
    </row>
    <row r="48" spans="1:7" s="48" customFormat="1" x14ac:dyDescent="0.25">
      <c r="A48" s="90"/>
      <c r="B48" s="90"/>
      <c r="C48" s="90"/>
      <c r="D48" s="90"/>
      <c r="E48" s="90"/>
      <c r="F48" s="90"/>
      <c r="G48" s="89"/>
    </row>
    <row r="49" spans="1:7" s="48" customFormat="1" x14ac:dyDescent="0.25">
      <c r="A49" s="90"/>
      <c r="B49" s="90"/>
      <c r="C49" s="90"/>
      <c r="D49" s="90"/>
      <c r="E49" s="90"/>
      <c r="F49" s="90"/>
      <c r="G49" s="89"/>
    </row>
    <row r="50" spans="1:7" s="48" customFormat="1" x14ac:dyDescent="0.25">
      <c r="A50" s="90"/>
      <c r="B50" s="90"/>
      <c r="C50" s="90"/>
      <c r="D50" s="90"/>
      <c r="E50" s="90"/>
      <c r="F50" s="90"/>
      <c r="G50" s="89"/>
    </row>
    <row r="51" spans="1:7" s="48" customFormat="1" x14ac:dyDescent="0.25">
      <c r="A51" s="90"/>
      <c r="B51" s="90"/>
      <c r="C51" s="90"/>
      <c r="D51" s="90"/>
      <c r="E51" s="90"/>
      <c r="F51" s="90"/>
      <c r="G51" s="89"/>
    </row>
    <row r="52" spans="1:7" s="48" customFormat="1" x14ac:dyDescent="0.25">
      <c r="A52" s="90"/>
      <c r="B52" s="90"/>
      <c r="C52" s="90"/>
      <c r="D52" s="90"/>
      <c r="E52" s="90"/>
      <c r="F52" s="90"/>
      <c r="G52" s="89"/>
    </row>
    <row r="53" spans="1:7" s="48" customFormat="1" x14ac:dyDescent="0.25">
      <c r="A53" s="90"/>
      <c r="B53" s="90"/>
      <c r="C53" s="90"/>
      <c r="D53" s="90"/>
      <c r="E53" s="90"/>
      <c r="F53" s="90"/>
      <c r="G53" s="89"/>
    </row>
    <row r="54" spans="1:7" s="48" customFormat="1" x14ac:dyDescent="0.25">
      <c r="A54" s="90"/>
      <c r="B54" s="90"/>
      <c r="C54" s="90"/>
      <c r="D54" s="90"/>
      <c r="E54" s="90"/>
      <c r="F54" s="90"/>
      <c r="G54" s="89"/>
    </row>
    <row r="55" spans="1:7" s="48" customFormat="1" x14ac:dyDescent="0.25">
      <c r="A55" s="90"/>
      <c r="B55" s="90"/>
      <c r="C55" s="90"/>
      <c r="D55" s="90"/>
      <c r="E55" s="90"/>
      <c r="F55" s="90"/>
      <c r="G55" s="89"/>
    </row>
    <row r="56" spans="1:7" s="48" customFormat="1" x14ac:dyDescent="0.25">
      <c r="A56" s="90"/>
      <c r="B56" s="90"/>
      <c r="C56" s="90"/>
      <c r="D56" s="90"/>
      <c r="E56" s="90"/>
      <c r="F56" s="90"/>
      <c r="G56" s="89"/>
    </row>
    <row r="57" spans="1:7" s="48" customFormat="1" x14ac:dyDescent="0.25">
      <c r="A57" s="90"/>
      <c r="B57" s="90"/>
      <c r="C57" s="90"/>
      <c r="D57" s="90"/>
      <c r="E57" s="90"/>
      <c r="F57" s="90"/>
      <c r="G57" s="89"/>
    </row>
    <row r="58" spans="1:7" s="48" customFormat="1" x14ac:dyDescent="0.25">
      <c r="A58" s="90"/>
      <c r="B58" s="90"/>
      <c r="C58" s="90"/>
      <c r="D58" s="90"/>
      <c r="E58" s="90"/>
      <c r="F58" s="90"/>
      <c r="G58" s="89"/>
    </row>
    <row r="59" spans="1:7" s="48" customFormat="1" x14ac:dyDescent="0.25">
      <c r="A59" s="90"/>
      <c r="B59" s="90"/>
      <c r="C59" s="90"/>
      <c r="D59" s="90"/>
      <c r="E59" s="90"/>
      <c r="F59" s="90"/>
      <c r="G59" s="89"/>
    </row>
    <row r="60" spans="1:7" s="48" customFormat="1" x14ac:dyDescent="0.25">
      <c r="A60" s="90"/>
      <c r="B60" s="90"/>
      <c r="C60" s="90"/>
      <c r="D60" s="90"/>
      <c r="E60" s="90"/>
      <c r="F60" s="90"/>
      <c r="G60" s="89"/>
    </row>
    <row r="61" spans="1:7" s="48" customFormat="1" x14ac:dyDescent="0.25">
      <c r="A61" s="90"/>
      <c r="B61" s="90"/>
      <c r="C61" s="90"/>
      <c r="D61" s="90"/>
      <c r="E61" s="90"/>
      <c r="F61" s="90"/>
      <c r="G61" s="89"/>
    </row>
    <row r="62" spans="1:7" s="48" customFormat="1" x14ac:dyDescent="0.25">
      <c r="A62" s="90"/>
      <c r="B62" s="90"/>
      <c r="C62" s="90"/>
      <c r="D62" s="90"/>
      <c r="E62" s="90"/>
      <c r="F62" s="90"/>
      <c r="G62" s="89"/>
    </row>
    <row r="63" spans="1:7" s="48" customFormat="1" x14ac:dyDescent="0.25">
      <c r="A63" s="90"/>
      <c r="B63" s="90"/>
      <c r="C63" s="90"/>
      <c r="D63" s="90"/>
      <c r="E63" s="90"/>
      <c r="F63" s="90"/>
      <c r="G63" s="89"/>
    </row>
    <row r="64" spans="1:7" s="48" customFormat="1" x14ac:dyDescent="0.25">
      <c r="A64" s="90"/>
      <c r="B64" s="90"/>
      <c r="C64" s="90"/>
      <c r="D64" s="90"/>
      <c r="E64" s="90"/>
      <c r="F64" s="90"/>
      <c r="G64" s="89"/>
    </row>
    <row r="65" spans="1:7" s="48" customFormat="1" x14ac:dyDescent="0.25">
      <c r="A65" s="90"/>
      <c r="B65" s="90"/>
      <c r="C65" s="90"/>
      <c r="D65" s="90"/>
      <c r="E65" s="90"/>
      <c r="F65" s="90"/>
      <c r="G65" s="89"/>
    </row>
    <row r="66" spans="1:7" s="48" customFormat="1" x14ac:dyDescent="0.25">
      <c r="A66" s="90"/>
      <c r="B66" s="90"/>
      <c r="C66" s="90"/>
      <c r="D66" s="90"/>
      <c r="E66" s="90"/>
      <c r="F66" s="90"/>
      <c r="G66" s="89"/>
    </row>
    <row r="67" spans="1:7" s="48" customFormat="1" x14ac:dyDescent="0.25">
      <c r="A67" s="90"/>
      <c r="B67" s="90"/>
      <c r="C67" s="90"/>
      <c r="D67" s="90"/>
      <c r="E67" s="90"/>
      <c r="F67" s="90"/>
      <c r="G67" s="89"/>
    </row>
    <row r="68" spans="1:7" s="48" customFormat="1" x14ac:dyDescent="0.25">
      <c r="A68" s="90"/>
      <c r="B68" s="90"/>
      <c r="C68" s="90"/>
      <c r="D68" s="90"/>
      <c r="E68" s="90"/>
      <c r="F68" s="90"/>
      <c r="G68" s="89"/>
    </row>
    <row r="69" spans="1:7" s="48" customFormat="1" x14ac:dyDescent="0.25">
      <c r="A69" s="90"/>
      <c r="B69" s="90"/>
      <c r="C69" s="90"/>
      <c r="D69" s="90"/>
      <c r="E69" s="90"/>
      <c r="F69" s="90"/>
      <c r="G69" s="89"/>
    </row>
    <row r="70" spans="1:7" s="48" customFormat="1" x14ac:dyDescent="0.25">
      <c r="A70" s="90"/>
      <c r="B70" s="90"/>
      <c r="C70" s="90"/>
      <c r="D70" s="90"/>
      <c r="E70" s="90"/>
      <c r="F70" s="90"/>
      <c r="G70" s="89"/>
    </row>
    <row r="71" spans="1:7" s="48" customFormat="1" x14ac:dyDescent="0.25">
      <c r="A71" s="90"/>
      <c r="B71" s="90"/>
      <c r="C71" s="90"/>
      <c r="D71" s="90"/>
      <c r="E71" s="90"/>
      <c r="F71" s="90"/>
      <c r="G71" s="89"/>
    </row>
    <row r="72" spans="1:7" s="48" customFormat="1" x14ac:dyDescent="0.25">
      <c r="A72" s="90"/>
      <c r="B72" s="90"/>
      <c r="C72" s="90"/>
      <c r="D72" s="90"/>
      <c r="E72" s="90"/>
      <c r="F72" s="90"/>
      <c r="G72" s="89"/>
    </row>
    <row r="73" spans="1:7" s="48" customFormat="1" x14ac:dyDescent="0.25">
      <c r="A73" s="90"/>
      <c r="B73" s="90"/>
      <c r="C73" s="90"/>
      <c r="D73" s="90"/>
      <c r="E73" s="90"/>
      <c r="F73" s="90"/>
      <c r="G73" s="89"/>
    </row>
    <row r="74" spans="1:7" x14ac:dyDescent="0.25">
      <c r="A74" s="90"/>
      <c r="B74" s="90"/>
      <c r="C74" s="90"/>
      <c r="D74" s="90"/>
      <c r="E74" s="90"/>
      <c r="F74" s="90"/>
    </row>
    <row r="75" spans="1:7" x14ac:dyDescent="0.25">
      <c r="A75" s="90"/>
      <c r="B75" s="90"/>
      <c r="C75" s="90"/>
      <c r="D75" s="90"/>
      <c r="E75" s="90"/>
      <c r="F75" s="90"/>
    </row>
    <row r="76" spans="1:7" x14ac:dyDescent="0.25">
      <c r="A76" s="90"/>
      <c r="B76" s="90"/>
      <c r="C76" s="90"/>
      <c r="D76" s="90"/>
      <c r="E76" s="90"/>
      <c r="F76" s="90"/>
    </row>
    <row r="77" spans="1:7" x14ac:dyDescent="0.25">
      <c r="A77" s="90"/>
      <c r="B77" s="90"/>
      <c r="C77" s="90"/>
      <c r="D77" s="90"/>
      <c r="E77" s="90"/>
      <c r="F77" s="90"/>
    </row>
    <row r="78" spans="1:7" x14ac:dyDescent="0.25">
      <c r="A78" s="90"/>
      <c r="B78" s="90"/>
      <c r="C78" s="90"/>
      <c r="D78" s="90"/>
      <c r="E78" s="90"/>
      <c r="F78" s="90"/>
    </row>
    <row r="79" spans="1:7" x14ac:dyDescent="0.25">
      <c r="A79" s="90"/>
      <c r="B79" s="90"/>
      <c r="C79" s="90"/>
      <c r="D79" s="90"/>
      <c r="E79" s="90"/>
      <c r="F79" s="90"/>
    </row>
    <row r="80" spans="1:7" x14ac:dyDescent="0.25">
      <c r="A80" s="90"/>
      <c r="B80" s="90"/>
      <c r="C80" s="90"/>
      <c r="D80" s="90"/>
      <c r="E80" s="90"/>
      <c r="F80" s="90"/>
    </row>
    <row r="81" spans="1:6" x14ac:dyDescent="0.25">
      <c r="A81" s="90"/>
      <c r="B81" s="90"/>
      <c r="C81" s="90"/>
      <c r="D81" s="90"/>
      <c r="E81" s="90"/>
      <c r="F81" s="90"/>
    </row>
    <row r="82" spans="1:6" x14ac:dyDescent="0.25">
      <c r="A82" s="90"/>
      <c r="B82" s="90"/>
      <c r="C82" s="90"/>
      <c r="D82" s="90"/>
      <c r="E82" s="90"/>
      <c r="F82" s="90"/>
    </row>
    <row r="83" spans="1:6" x14ac:dyDescent="0.25">
      <c r="A83" s="90"/>
      <c r="B83" s="90"/>
      <c r="C83" s="90"/>
      <c r="D83" s="90"/>
      <c r="E83" s="90"/>
      <c r="F83" s="90"/>
    </row>
    <row r="84" spans="1:6" x14ac:dyDescent="0.25">
      <c r="A84" s="90"/>
      <c r="B84" s="90"/>
      <c r="C84" s="90"/>
      <c r="D84" s="90"/>
      <c r="E84" s="90"/>
      <c r="F84" s="90"/>
    </row>
    <row r="85" spans="1:6" x14ac:dyDescent="0.25">
      <c r="A85" s="90"/>
      <c r="B85" s="90"/>
      <c r="C85" s="90"/>
      <c r="D85" s="90"/>
      <c r="E85" s="90"/>
      <c r="F85" s="90"/>
    </row>
    <row r="86" spans="1:6" x14ac:dyDescent="0.25">
      <c r="A86" s="90"/>
      <c r="B86" s="90"/>
      <c r="C86" s="90"/>
      <c r="D86" s="90"/>
      <c r="E86" s="90"/>
      <c r="F86" s="90"/>
    </row>
    <row r="87" spans="1:6" x14ac:dyDescent="0.25">
      <c r="A87" s="90"/>
      <c r="B87" s="90"/>
      <c r="C87" s="90"/>
      <c r="D87" s="90"/>
      <c r="E87" s="90"/>
      <c r="F87" s="90"/>
    </row>
    <row r="88" spans="1:6" x14ac:dyDescent="0.25">
      <c r="A88" s="90"/>
      <c r="B88" s="90"/>
      <c r="C88" s="90"/>
      <c r="D88" s="90"/>
      <c r="E88" s="90"/>
      <c r="F88" s="90"/>
    </row>
    <row r="89" spans="1:6" x14ac:dyDescent="0.25">
      <c r="A89" s="90"/>
      <c r="B89" s="90"/>
      <c r="C89" s="90"/>
      <c r="D89" s="90"/>
      <c r="E89" s="90"/>
      <c r="F89" s="90"/>
    </row>
    <row r="90" spans="1:6" x14ac:dyDescent="0.25">
      <c r="A90" s="90"/>
      <c r="B90" s="90"/>
      <c r="C90" s="90"/>
      <c r="D90" s="90"/>
      <c r="E90" s="90"/>
      <c r="F90" s="90"/>
    </row>
    <row r="91" spans="1:6" x14ac:dyDescent="0.25">
      <c r="A91" s="90"/>
      <c r="B91" s="90"/>
      <c r="C91" s="90"/>
      <c r="D91" s="90"/>
      <c r="E91" s="90"/>
      <c r="F91" s="90"/>
    </row>
    <row r="92" spans="1:6" x14ac:dyDescent="0.25">
      <c r="A92" s="90"/>
      <c r="B92" s="90"/>
      <c r="C92" s="90"/>
      <c r="D92" s="90"/>
      <c r="E92" s="90"/>
      <c r="F92" s="90"/>
    </row>
    <row r="93" spans="1:6" x14ac:dyDescent="0.25">
      <c r="A93" s="90"/>
      <c r="B93" s="90"/>
      <c r="C93" s="90"/>
      <c r="D93" s="90"/>
      <c r="E93" s="90"/>
      <c r="F93" s="90"/>
    </row>
    <row r="94" spans="1:6" x14ac:dyDescent="0.25">
      <c r="A94" s="90"/>
      <c r="B94" s="90"/>
      <c r="C94" s="90"/>
      <c r="D94" s="90"/>
      <c r="E94" s="90"/>
      <c r="F94" s="90"/>
    </row>
    <row r="95" spans="1:6" x14ac:dyDescent="0.25">
      <c r="A95" s="90"/>
      <c r="B95" s="90"/>
      <c r="C95" s="90"/>
      <c r="D95" s="90"/>
      <c r="E95" s="90"/>
      <c r="F95" s="90"/>
    </row>
    <row r="96" spans="1:6" x14ac:dyDescent="0.25">
      <c r="A96" s="90"/>
      <c r="B96" s="90"/>
      <c r="C96" s="90"/>
      <c r="D96" s="90"/>
      <c r="E96" s="90"/>
      <c r="F96" s="90"/>
    </row>
    <row r="97" spans="1:6" x14ac:dyDescent="0.25">
      <c r="A97" s="90"/>
      <c r="B97" s="90"/>
      <c r="C97" s="90"/>
      <c r="D97" s="90"/>
      <c r="E97" s="90"/>
      <c r="F97" s="90"/>
    </row>
    <row r="98" spans="1:6" x14ac:dyDescent="0.25">
      <c r="A98" s="90"/>
      <c r="B98" s="90"/>
      <c r="C98" s="90"/>
      <c r="D98" s="90"/>
      <c r="E98" s="90"/>
      <c r="F98" s="90"/>
    </row>
    <row r="99" spans="1:6" x14ac:dyDescent="0.25">
      <c r="A99" s="90"/>
      <c r="B99" s="90"/>
      <c r="C99" s="90"/>
      <c r="D99" s="90"/>
      <c r="E99" s="90"/>
      <c r="F99" s="90"/>
    </row>
    <row r="100" spans="1:6" x14ac:dyDescent="0.25">
      <c r="A100" s="90"/>
      <c r="B100" s="90"/>
      <c r="C100" s="90"/>
      <c r="D100" s="90"/>
      <c r="E100" s="90"/>
      <c r="F100" s="90"/>
    </row>
    <row r="101" spans="1:6" x14ac:dyDescent="0.25">
      <c r="A101" s="90"/>
      <c r="B101" s="90"/>
      <c r="C101" s="90"/>
      <c r="D101" s="90"/>
      <c r="E101" s="90"/>
      <c r="F101" s="90"/>
    </row>
    <row r="102" spans="1:6" x14ac:dyDescent="0.25">
      <c r="A102" s="90"/>
      <c r="B102" s="90"/>
      <c r="C102" s="90"/>
      <c r="D102" s="90"/>
      <c r="E102" s="90"/>
      <c r="F102" s="90"/>
    </row>
    <row r="103" spans="1:6" x14ac:dyDescent="0.25">
      <c r="A103" s="90"/>
      <c r="B103" s="90"/>
      <c r="C103" s="90"/>
      <c r="D103" s="90"/>
      <c r="E103" s="90"/>
      <c r="F103" s="90"/>
    </row>
    <row r="104" spans="1:6" x14ac:dyDescent="0.25">
      <c r="A104" s="90"/>
      <c r="B104" s="90"/>
      <c r="C104" s="90"/>
      <c r="D104" s="90"/>
      <c r="E104" s="90"/>
      <c r="F104" s="90"/>
    </row>
    <row r="105" spans="1:6" x14ac:dyDescent="0.25">
      <c r="A105" s="90"/>
      <c r="B105" s="90"/>
      <c r="C105" s="90"/>
      <c r="D105" s="90"/>
      <c r="E105" s="90"/>
      <c r="F105" s="90"/>
    </row>
    <row r="106" spans="1:6" x14ac:dyDescent="0.25">
      <c r="A106" s="90"/>
      <c r="B106" s="90"/>
      <c r="C106" s="90"/>
      <c r="D106" s="90"/>
      <c r="E106" s="90"/>
      <c r="F106" s="90"/>
    </row>
    <row r="107" spans="1:6" x14ac:dyDescent="0.25">
      <c r="A107" s="90"/>
      <c r="B107" s="90"/>
      <c r="C107" s="90"/>
      <c r="D107" s="90"/>
      <c r="E107" s="90"/>
      <c r="F107" s="90"/>
    </row>
    <row r="108" spans="1:6" x14ac:dyDescent="0.25">
      <c r="A108" s="90"/>
      <c r="B108" s="90"/>
      <c r="C108" s="90"/>
      <c r="D108" s="90"/>
      <c r="E108" s="90"/>
      <c r="F108" s="90"/>
    </row>
    <row r="109" spans="1:6" x14ac:dyDescent="0.25">
      <c r="A109" s="90"/>
      <c r="B109" s="90"/>
      <c r="C109" s="90"/>
      <c r="D109" s="90"/>
      <c r="E109" s="90"/>
      <c r="F109" s="90"/>
    </row>
    <row r="110" spans="1:6" x14ac:dyDescent="0.25">
      <c r="A110" s="90"/>
      <c r="B110" s="90"/>
      <c r="C110" s="90"/>
      <c r="D110" s="90"/>
      <c r="E110" s="90"/>
      <c r="F110" s="90"/>
    </row>
    <row r="111" spans="1:6" x14ac:dyDescent="0.25">
      <c r="A111" s="90"/>
      <c r="B111" s="90"/>
      <c r="C111" s="90"/>
      <c r="D111" s="90"/>
      <c r="E111" s="90"/>
      <c r="F111" s="90"/>
    </row>
    <row r="112" spans="1:6" x14ac:dyDescent="0.25">
      <c r="A112" s="90"/>
      <c r="B112" s="90"/>
      <c r="C112" s="90"/>
      <c r="D112" s="90"/>
      <c r="E112" s="90"/>
      <c r="F112" s="90"/>
    </row>
    <row r="113" spans="1:6" x14ac:dyDescent="0.25">
      <c r="A113" s="90"/>
      <c r="B113" s="90"/>
      <c r="C113" s="90"/>
      <c r="D113" s="90"/>
      <c r="E113" s="90"/>
      <c r="F113" s="90"/>
    </row>
    <row r="114" spans="1:6" x14ac:dyDescent="0.25">
      <c r="A114" s="90"/>
      <c r="B114" s="90"/>
      <c r="C114" s="90"/>
      <c r="D114" s="90"/>
      <c r="E114" s="90"/>
      <c r="F114" s="90"/>
    </row>
    <row r="115" spans="1:6" x14ac:dyDescent="0.25">
      <c r="A115" s="90"/>
      <c r="B115" s="90"/>
      <c r="C115" s="90"/>
      <c r="D115" s="90"/>
      <c r="E115" s="90"/>
      <c r="F115" s="90"/>
    </row>
    <row r="116" spans="1:6" x14ac:dyDescent="0.25">
      <c r="A116" s="90"/>
      <c r="B116" s="90"/>
      <c r="C116" s="90"/>
      <c r="D116" s="90"/>
      <c r="E116" s="90"/>
      <c r="F116" s="90"/>
    </row>
    <row r="117" spans="1:6" x14ac:dyDescent="0.25">
      <c r="A117" s="90"/>
      <c r="B117" s="90"/>
      <c r="C117" s="90"/>
      <c r="D117" s="90"/>
      <c r="E117" s="90"/>
      <c r="F117" s="90"/>
    </row>
    <row r="118" spans="1:6" x14ac:dyDescent="0.25">
      <c r="A118" s="90"/>
      <c r="B118" s="90"/>
      <c r="C118" s="90"/>
      <c r="D118" s="90"/>
      <c r="E118" s="90"/>
      <c r="F118" s="90"/>
    </row>
    <row r="119" spans="1:6" x14ac:dyDescent="0.25">
      <c r="A119" s="90"/>
      <c r="B119" s="90"/>
      <c r="C119" s="90"/>
      <c r="D119" s="90"/>
      <c r="E119" s="90"/>
      <c r="F119" s="90"/>
    </row>
    <row r="120" spans="1:6" x14ac:dyDescent="0.25">
      <c r="A120" s="90"/>
      <c r="B120" s="90"/>
      <c r="C120" s="90"/>
      <c r="D120" s="90"/>
      <c r="E120" s="90"/>
      <c r="F120" s="90"/>
    </row>
    <row r="121" spans="1:6" x14ac:dyDescent="0.25">
      <c r="A121" s="90"/>
      <c r="B121" s="90"/>
      <c r="C121" s="90"/>
      <c r="D121" s="90"/>
      <c r="E121" s="90"/>
      <c r="F121" s="90"/>
    </row>
    <row r="122" spans="1:6" x14ac:dyDescent="0.25">
      <c r="A122" s="90"/>
      <c r="B122" s="90"/>
      <c r="C122" s="90"/>
      <c r="D122" s="90"/>
      <c r="E122" s="90"/>
      <c r="F122" s="90"/>
    </row>
    <row r="123" spans="1:6" x14ac:dyDescent="0.25">
      <c r="A123" s="90"/>
      <c r="B123" s="90"/>
      <c r="C123" s="90"/>
      <c r="D123" s="90"/>
      <c r="E123" s="90"/>
      <c r="F123" s="90"/>
    </row>
    <row r="124" spans="1:6" x14ac:dyDescent="0.25">
      <c r="A124" s="90"/>
      <c r="B124" s="90"/>
      <c r="C124" s="90"/>
      <c r="D124" s="90"/>
      <c r="E124" s="90"/>
      <c r="F124" s="90"/>
    </row>
    <row r="125" spans="1:6" x14ac:dyDescent="0.25">
      <c r="A125" s="90"/>
      <c r="B125" s="90"/>
      <c r="C125" s="90"/>
      <c r="D125" s="90"/>
      <c r="E125" s="90"/>
      <c r="F125" s="90"/>
    </row>
    <row r="126" spans="1:6" x14ac:dyDescent="0.25">
      <c r="A126" s="90"/>
      <c r="B126" s="90"/>
      <c r="C126" s="90"/>
      <c r="D126" s="90"/>
      <c r="E126" s="90"/>
      <c r="F126" s="90"/>
    </row>
    <row r="127" spans="1:6" x14ac:dyDescent="0.25">
      <c r="A127" s="90"/>
      <c r="B127" s="90"/>
      <c r="C127" s="90"/>
      <c r="D127" s="90"/>
      <c r="E127" s="90"/>
      <c r="F127" s="90"/>
    </row>
    <row r="128" spans="1:6" x14ac:dyDescent="0.25">
      <c r="A128" s="90"/>
      <c r="B128" s="90"/>
      <c r="C128" s="90"/>
      <c r="D128" s="90"/>
      <c r="E128" s="90"/>
      <c r="F128" s="90"/>
    </row>
    <row r="129" spans="1:6" x14ac:dyDescent="0.25">
      <c r="A129" s="90"/>
      <c r="B129" s="90"/>
      <c r="C129" s="90"/>
      <c r="D129" s="90"/>
      <c r="E129" s="90"/>
      <c r="F129" s="90"/>
    </row>
    <row r="130" spans="1:6" x14ac:dyDescent="0.25">
      <c r="A130" s="90"/>
      <c r="B130" s="90"/>
      <c r="C130" s="90"/>
      <c r="D130" s="90"/>
      <c r="E130" s="90"/>
      <c r="F130" s="90"/>
    </row>
    <row r="131" spans="1:6" x14ac:dyDescent="0.25">
      <c r="A131" s="90"/>
      <c r="B131" s="90"/>
      <c r="C131" s="90"/>
      <c r="D131" s="90"/>
      <c r="E131" s="90"/>
      <c r="F131" s="90"/>
    </row>
    <row r="132" spans="1:6" x14ac:dyDescent="0.25">
      <c r="A132" s="90"/>
      <c r="B132" s="90"/>
      <c r="C132" s="90"/>
      <c r="D132" s="90"/>
      <c r="E132" s="90"/>
      <c r="F132" s="90"/>
    </row>
    <row r="133" spans="1:6" x14ac:dyDescent="0.25">
      <c r="A133" s="90"/>
      <c r="B133" s="90"/>
      <c r="C133" s="90"/>
      <c r="D133" s="90"/>
      <c r="E133" s="90"/>
      <c r="F133" s="90"/>
    </row>
    <row r="134" spans="1:6" x14ac:dyDescent="0.25">
      <c r="A134" s="90"/>
      <c r="B134" s="90"/>
      <c r="C134" s="90"/>
      <c r="D134" s="90"/>
      <c r="E134" s="90"/>
      <c r="F134" s="90"/>
    </row>
    <row r="135" spans="1:6" x14ac:dyDescent="0.25">
      <c r="A135" s="90"/>
      <c r="B135" s="90"/>
      <c r="C135" s="90"/>
      <c r="D135" s="90"/>
      <c r="E135" s="90"/>
      <c r="F135" s="90"/>
    </row>
    <row r="136" spans="1:6" x14ac:dyDescent="0.25">
      <c r="A136" s="90"/>
      <c r="B136" s="90"/>
      <c r="C136" s="90"/>
      <c r="D136" s="90"/>
      <c r="E136" s="90"/>
      <c r="F136" s="90"/>
    </row>
    <row r="137" spans="1:6" x14ac:dyDescent="0.25">
      <c r="A137" s="90"/>
      <c r="B137" s="90"/>
      <c r="C137" s="90"/>
      <c r="D137" s="90"/>
      <c r="E137" s="90"/>
      <c r="F137" s="90"/>
    </row>
    <row r="138" spans="1:6" x14ac:dyDescent="0.25">
      <c r="A138" s="90"/>
      <c r="B138" s="90"/>
      <c r="C138" s="90"/>
      <c r="D138" s="90"/>
      <c r="E138" s="90"/>
      <c r="F138" s="90"/>
    </row>
    <row r="139" spans="1:6" x14ac:dyDescent="0.25">
      <c r="A139" s="90"/>
      <c r="B139" s="90"/>
      <c r="C139" s="90"/>
      <c r="D139" s="90"/>
      <c r="E139" s="90"/>
      <c r="F139" s="90"/>
    </row>
    <row r="140" spans="1:6" x14ac:dyDescent="0.25">
      <c r="A140" s="90"/>
      <c r="B140" s="90"/>
      <c r="C140" s="90"/>
      <c r="D140" s="90"/>
      <c r="E140" s="90"/>
      <c r="F140" s="90"/>
    </row>
    <row r="141" spans="1:6" x14ac:dyDescent="0.25">
      <c r="A141" s="90"/>
      <c r="B141" s="90"/>
      <c r="C141" s="90"/>
      <c r="D141" s="90"/>
      <c r="E141" s="90"/>
      <c r="F141" s="90"/>
    </row>
    <row r="142" spans="1:6" x14ac:dyDescent="0.25">
      <c r="A142" s="90"/>
      <c r="B142" s="90"/>
      <c r="C142" s="90"/>
      <c r="D142" s="90"/>
      <c r="E142" s="90"/>
      <c r="F142" s="90"/>
    </row>
    <row r="143" spans="1:6" x14ac:dyDescent="0.25">
      <c r="A143" s="90"/>
      <c r="B143" s="90"/>
      <c r="C143" s="90"/>
      <c r="D143" s="90"/>
      <c r="E143" s="90"/>
      <c r="F143" s="90"/>
    </row>
    <row r="144" spans="1:6" x14ac:dyDescent="0.25">
      <c r="A144" s="90"/>
      <c r="B144" s="90"/>
      <c r="C144" s="90"/>
      <c r="D144" s="90"/>
      <c r="E144" s="90"/>
      <c r="F144" s="90"/>
    </row>
    <row r="145" spans="1:6" x14ac:dyDescent="0.25">
      <c r="A145" s="90"/>
      <c r="B145" s="90"/>
      <c r="C145" s="90"/>
      <c r="D145" s="90"/>
      <c r="E145" s="90"/>
      <c r="F145" s="90"/>
    </row>
    <row r="146" spans="1:6" x14ac:dyDescent="0.25">
      <c r="A146" s="90"/>
      <c r="B146" s="90"/>
      <c r="C146" s="90"/>
      <c r="D146" s="90"/>
      <c r="E146" s="90"/>
      <c r="F146" s="90"/>
    </row>
    <row r="147" spans="1:6" x14ac:dyDescent="0.25">
      <c r="A147" s="90"/>
      <c r="B147" s="90"/>
      <c r="C147" s="90"/>
      <c r="D147" s="90"/>
      <c r="E147" s="90"/>
      <c r="F147" s="90"/>
    </row>
    <row r="148" spans="1:6" x14ac:dyDescent="0.25">
      <c r="A148" s="90"/>
      <c r="B148" s="90"/>
      <c r="C148" s="90"/>
      <c r="D148" s="90"/>
      <c r="E148" s="90"/>
      <c r="F148" s="90"/>
    </row>
  </sheetData>
  <mergeCells count="3">
    <mergeCell ref="A1:F5"/>
    <mergeCell ref="G1:G1048576"/>
    <mergeCell ref="A44:F14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 ALGAVAD TEGEVUSED</vt:lpstr>
      <vt:lpstr>'2020 ALGAVAD TEGEVUSED'!Print_Area</vt:lpstr>
    </vt:vector>
  </TitlesOfParts>
  <Company>SMIT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Aigi Kasvand</dc:creator>
  <cp:lastModifiedBy>Olja Kivistik</cp:lastModifiedBy>
  <cp:lastPrinted>2020-03-10T14:17:10Z</cp:lastPrinted>
  <dcterms:created xsi:type="dcterms:W3CDTF">2014-07-14T09:53:17Z</dcterms:created>
  <dcterms:modified xsi:type="dcterms:W3CDTF">2021-02-03T14:56:32Z</dcterms:modified>
</cp:coreProperties>
</file>